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Уч32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A19"/>
  <c r="AB19" s="1"/>
  <c r="C20" s="1"/>
  <c r="AB20" s="1"/>
  <c r="C21" s="1"/>
  <c r="AB21" s="1"/>
  <c r="AA18"/>
  <c r="AB18" s="1"/>
  <c r="AB17"/>
  <c r="AA17"/>
  <c r="AB16"/>
  <c r="AA16"/>
  <c r="AB15"/>
  <c r="AA15"/>
  <c r="AB14"/>
  <c r="AA14"/>
  <c r="AB13"/>
  <c r="AA13"/>
  <c r="AB12"/>
  <c r="AA12"/>
  <c r="AB11"/>
  <c r="AA11"/>
  <c r="AB10"/>
  <c r="AA10"/>
  <c r="AA22" s="1"/>
</calcChain>
</file>

<file path=xl/sharedStrings.xml><?xml version="1.0" encoding="utf-8"?>
<sst xmlns="http://schemas.openxmlformats.org/spreadsheetml/2006/main" count="46" uniqueCount="46">
  <si>
    <t>ЛИЦЕВОЙ СЧЕТ  ул. Учебная,32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</si>
  <si>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</si>
  <si>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</si>
  <si>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</si>
  <si>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</si>
  <si>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</si>
  <si>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</si>
  <si>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</si>
  <si>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</si>
  <si>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</si>
  <si>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</si>
  <si>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</si>
  <si>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</si>
  <si>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запорных устройств выхода на чердачн, подвальн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</si>
  <si>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</si>
  <si>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</si>
  <si>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</si>
  <si>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</si>
  <si>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</si>
  <si>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>Развозка противогололедной смеси</t>
  </si>
  <si>
    <t xml:space="preserve">материалы </t>
  </si>
  <si>
    <t>УК</t>
  </si>
  <si>
    <t>АО</t>
  </si>
  <si>
    <t xml:space="preserve">ГУП РО « ИВЦ ЖКХ» 3,56% договор </t>
  </si>
  <si>
    <t xml:space="preserve">обсл УУ 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</si>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</sst>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B4" zoomScaleNormal="84" workbookViewId="0">
      <selection activeCell="B5" sqref="B5:AA5"/>
    </sheetView>
  </sheetViews>
  <sheetFormatPr defaultRowHeight="12.75"/>
  <cols>
    <col min="1" max="1" width="3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9" width="8.7109375" style="5" customWidth="1"/>
    <col min="10" max="10" width="10.5703125" style="5" customWidth="1"/>
    <col min="11" max="12" width="8.7109375" style="82" customWidth="1"/>
    <col min="13" max="14" width="8.5703125" style="82" customWidth="1"/>
    <col min="15" max="15" width="7.42578125" style="82" customWidth="1"/>
    <col min="16" max="16" width="7.85546875" style="82" customWidth="1"/>
    <col min="17" max="17" width="7.28515625" style="83" customWidth="1"/>
    <col min="18" max="19" width="8.7109375" style="4" customWidth="1"/>
    <col min="20" max="20" width="9.5703125" style="81" customWidth="1"/>
    <col min="21" max="21" width="6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 hidden="1">
      <c r="K1" s="6"/>
      <c r="L1" s="6"/>
      <c r="M1" s="6"/>
      <c r="N1" s="6"/>
      <c r="O1" s="6"/>
      <c r="P1" s="6"/>
      <c r="Q1" s="7"/>
      <c r="R1" s="8"/>
      <c r="T1" s="9"/>
    </row>
    <row r="2" spans="1:28" hidden="1">
      <c r="K2" s="6"/>
      <c r="L2" s="6"/>
      <c r="M2" s="6"/>
      <c r="N2" s="6"/>
      <c r="O2" s="6"/>
      <c r="P2" s="6"/>
      <c r="Q2" s="7"/>
      <c r="R2" s="8"/>
      <c r="T2" s="9"/>
    </row>
    <row r="3" spans="1:28" hidden="1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78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8" t="s">
        <v>29</v>
      </c>
      <c r="AA9" s="31"/>
      <c r="AB9" s="27"/>
    </row>
    <row r="10" spans="1:28" s="52" customFormat="1" ht="24.75" customHeight="1">
      <c r="A10" s="39"/>
      <c r="B10" s="40" t="s">
        <v>30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31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32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33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34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35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36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37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1" customFormat="1" ht="18.75" customHeight="1">
      <c r="A18" s="61"/>
      <c r="B18" s="62" t="s">
        <v>38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1" customFormat="1" ht="18.75" customHeight="1">
      <c r="A19" s="61"/>
      <c r="B19" s="62" t="s">
        <v>39</v>
      </c>
      <c r="C19" s="63">
        <v>0</v>
      </c>
      <c r="D19" s="64">
        <v>0.88</v>
      </c>
      <c r="E19" s="64"/>
      <c r="F19" s="64"/>
      <c r="G19" s="65"/>
      <c r="H19" s="66"/>
      <c r="I19" s="67"/>
      <c r="J19" s="64"/>
      <c r="K19" s="68"/>
      <c r="L19" s="68"/>
      <c r="M19" s="68"/>
      <c r="N19" s="68"/>
      <c r="O19" s="68"/>
      <c r="P19" s="68"/>
      <c r="Q19" s="64"/>
      <c r="R19" s="69">
        <v>1414.97</v>
      </c>
      <c r="S19" s="64">
        <v>961.93</v>
      </c>
      <c r="T19" s="70">
        <v>0.03</v>
      </c>
      <c r="U19" s="72"/>
      <c r="V19" s="65"/>
      <c r="W19" s="64"/>
      <c r="X19" s="64"/>
      <c r="Y19" s="64"/>
      <c r="Z19" s="64"/>
      <c r="AA19" s="64">
        <f t="shared" si="0"/>
        <v>2376.9300000000003</v>
      </c>
      <c r="AB19" s="63">
        <f>SUM(C19+D19+E19+F19+G19)-AA19</f>
        <v>-2376.0500000000002</v>
      </c>
    </row>
    <row r="20" spans="1:28" s="71" customFormat="1" ht="18.75" customHeight="1">
      <c r="A20" s="61"/>
      <c r="B20" s="62" t="s">
        <v>40</v>
      </c>
      <c r="C20" s="63">
        <f>AB19</f>
        <v>-2376.0500000000002</v>
      </c>
      <c r="D20" s="64">
        <v>15402.13</v>
      </c>
      <c r="E20" s="64"/>
      <c r="F20" s="64"/>
      <c r="G20" s="65"/>
      <c r="H20" s="66"/>
      <c r="I20" s="67"/>
      <c r="J20" s="64"/>
      <c r="K20" s="68">
        <v>698.18</v>
      </c>
      <c r="L20" s="68"/>
      <c r="M20" s="68">
        <v>240.75</v>
      </c>
      <c r="N20" s="68"/>
      <c r="O20" s="68"/>
      <c r="P20" s="68"/>
      <c r="Q20" s="64"/>
      <c r="R20" s="69">
        <v>1414.97</v>
      </c>
      <c r="S20" s="64">
        <v>961.93</v>
      </c>
      <c r="T20" s="70">
        <v>548.32000000000005</v>
      </c>
      <c r="U20" s="72"/>
      <c r="V20" s="65"/>
      <c r="W20" s="64"/>
      <c r="X20" s="64"/>
      <c r="Y20" s="64"/>
      <c r="Z20" s="64"/>
      <c r="AA20" s="64">
        <f t="shared" si="0"/>
        <v>3864.15</v>
      </c>
      <c r="AB20" s="63">
        <f t="shared" si="1"/>
        <v>9161.9299999999985</v>
      </c>
    </row>
    <row r="21" spans="1:28" s="71" customFormat="1" ht="18.75" customHeight="1">
      <c r="A21" s="61"/>
      <c r="B21" s="62" t="s">
        <v>41</v>
      </c>
      <c r="C21" s="63">
        <f>AB20</f>
        <v>9161.9299999999985</v>
      </c>
      <c r="D21" s="64">
        <v>3261.75</v>
      </c>
      <c r="E21" s="64"/>
      <c r="F21" s="64"/>
      <c r="G21" s="65"/>
      <c r="H21" s="66"/>
      <c r="I21" s="67"/>
      <c r="J21" s="64">
        <v>131.80000000000001</v>
      </c>
      <c r="K21" s="68"/>
      <c r="L21" s="68"/>
      <c r="M21" s="68"/>
      <c r="N21" s="68"/>
      <c r="O21" s="68"/>
      <c r="P21" s="68">
        <v>333.52</v>
      </c>
      <c r="Q21" s="64">
        <v>40</v>
      </c>
      <c r="R21" s="69">
        <v>1414.97</v>
      </c>
      <c r="S21" s="64">
        <v>961.93</v>
      </c>
      <c r="T21" s="70">
        <v>116.12</v>
      </c>
      <c r="U21" s="65"/>
      <c r="V21" s="65"/>
      <c r="W21" s="64"/>
      <c r="X21" s="64"/>
      <c r="Y21" s="64"/>
      <c r="Z21" s="64"/>
      <c r="AA21" s="64">
        <f t="shared" si="0"/>
        <v>2998.3399999999997</v>
      </c>
      <c r="AB21" s="63">
        <f t="shared" si="1"/>
        <v>9425.3399999999983</v>
      </c>
    </row>
    <row r="22" spans="1:28" s="32" customFormat="1">
      <c r="A22" s="73"/>
      <c r="B22" s="74"/>
      <c r="C22" s="75"/>
      <c r="D22" s="76">
        <f t="shared" ref="D22:AA22" si="2">SUM(D10:D21)</f>
        <v>18664.759999999998</v>
      </c>
      <c r="E22" s="76">
        <f t="shared" si="2"/>
        <v>0</v>
      </c>
      <c r="F22" s="76">
        <f t="shared" si="2"/>
        <v>0</v>
      </c>
      <c r="G22" s="77">
        <f t="shared" si="2"/>
        <v>0</v>
      </c>
      <c r="H22" s="42">
        <f t="shared" si="2"/>
        <v>0</v>
      </c>
      <c r="I22" s="42">
        <f t="shared" si="2"/>
        <v>0</v>
      </c>
      <c r="J22" s="42">
        <f t="shared" si="2"/>
        <v>131.80000000000001</v>
      </c>
      <c r="K22" s="42">
        <f t="shared" si="2"/>
        <v>698.18</v>
      </c>
      <c r="L22" s="42">
        <f t="shared" si="2"/>
        <v>0</v>
      </c>
      <c r="M22" s="42">
        <f t="shared" si="2"/>
        <v>240.75</v>
      </c>
      <c r="N22" s="42">
        <f t="shared" si="2"/>
        <v>0</v>
      </c>
      <c r="O22" s="42">
        <f t="shared" si="2"/>
        <v>0</v>
      </c>
      <c r="P22" s="42">
        <f t="shared" si="2"/>
        <v>333.52</v>
      </c>
      <c r="Q22" s="76">
        <f t="shared" si="2"/>
        <v>40</v>
      </c>
      <c r="R22" s="76">
        <f t="shared" si="2"/>
        <v>4244.91</v>
      </c>
      <c r="S22" s="76">
        <f t="shared" si="2"/>
        <v>2885.79</v>
      </c>
      <c r="T22" s="76">
        <f t="shared" si="2"/>
        <v>664.47</v>
      </c>
      <c r="U22" s="78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0</v>
      </c>
      <c r="AA22" s="76">
        <f t="shared" si="2"/>
        <v>9239.42</v>
      </c>
      <c r="AB22" s="41"/>
    </row>
    <row r="23" spans="1:28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B25" s="2" t="s">
        <v>42</v>
      </c>
      <c r="D25" s="80" t="s">
        <v>43</v>
      </c>
      <c r="E25" s="80"/>
      <c r="F25" s="80"/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K26" s="6"/>
      <c r="L26" s="6"/>
      <c r="M26" s="6"/>
      <c r="N26" s="6"/>
      <c r="O26" s="6"/>
      <c r="P26" s="6"/>
      <c r="Q26" s="7"/>
      <c r="R26" s="8"/>
      <c r="T26" s="9"/>
    </row>
    <row r="27" spans="1:28">
      <c r="K27" s="6"/>
      <c r="L27" s="6"/>
      <c r="M27" s="6"/>
      <c r="N27" s="6"/>
      <c r="O27" s="6"/>
      <c r="P27" s="6"/>
      <c r="Q27" s="7"/>
      <c r="R27" s="8"/>
      <c r="T27" s="9"/>
    </row>
    <row r="28" spans="1:28">
      <c r="K28" s="6"/>
      <c r="L28" s="6"/>
      <c r="M28" s="6"/>
      <c r="N28" s="6"/>
      <c r="O28" s="6"/>
      <c r="P28" s="6"/>
      <c r="Q28" s="7"/>
      <c r="R28" s="8"/>
      <c r="T28" s="9"/>
    </row>
    <row r="29" spans="1:28">
      <c r="B29" s="2" t="s">
        <v>44</v>
      </c>
      <c r="D29" s="80" t="s">
        <v>45</v>
      </c>
      <c r="E29" s="80"/>
      <c r="F29" s="80"/>
      <c r="K29" s="6"/>
      <c r="L29" s="6"/>
      <c r="M29" s="6"/>
      <c r="N29" s="6"/>
      <c r="O29" s="6"/>
      <c r="P29" s="6"/>
      <c r="Q29" s="7"/>
      <c r="R29" s="8"/>
      <c r="T29" s="9"/>
    </row>
    <row r="30" spans="1:28"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B7:AB9"/>
    <mergeCell ref="H8:Z8"/>
    <mergeCell ref="D25:F25"/>
    <mergeCell ref="D29:F29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Уч32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2020-04-13T05:58:01Z</dcterms:created>
  <dcterms:modified xsi:type="dcterms:W3CDTF">2020-04-13T05:58:30Z</dcterms:modified>
</cp:coreProperties>
</file>